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teuern\Übernachtungssteuer\Beispieldokumente\Berechnung HST\"/>
    </mc:Choice>
  </mc:AlternateContent>
  <bookViews>
    <workbookView xWindow="0" yWindow="0" windowWidth="28800" windowHeight="12315"/>
  </bookViews>
  <sheets>
    <sheet name="Ausgangsgröße Endpreis" sheetId="4" r:id="rId1"/>
    <sheet name="Ausgangsgröße Entg.ohne Steuern" sheetId="3" r:id="rId2"/>
    <sheet name="Ausgangsgröße Entgelt ohne ÜnSt" sheetId="1" r:id="rId3"/>
  </sheets>
  <calcPr calcId="162913"/>
</workbook>
</file>

<file path=xl/calcChain.xml><?xml version="1.0" encoding="utf-8"?>
<calcChain xmlns="http://schemas.openxmlformats.org/spreadsheetml/2006/main">
  <c r="C10" i="1" l="1"/>
  <c r="C21" i="3" l="1"/>
  <c r="C23" i="3" s="1"/>
  <c r="C10" i="3"/>
  <c r="C11" i="3" s="1"/>
  <c r="C7" i="4" l="1"/>
  <c r="C21" i="4"/>
  <c r="C22" i="4" s="1"/>
  <c r="C23" i="4"/>
  <c r="C12" i="3" l="1"/>
  <c r="C10" i="4"/>
  <c r="C8" i="4"/>
  <c r="C9" i="4" s="1"/>
  <c r="C11" i="1" l="1"/>
  <c r="C24" i="1"/>
  <c r="C26" i="1" s="1"/>
  <c r="C12" i="1" l="1"/>
  <c r="C14" i="1" s="1"/>
  <c r="C13" i="1" l="1"/>
  <c r="C15" i="1"/>
</calcChain>
</file>

<file path=xl/sharedStrings.xml><?xml version="1.0" encoding="utf-8"?>
<sst xmlns="http://schemas.openxmlformats.org/spreadsheetml/2006/main" count="94" uniqueCount="44">
  <si>
    <t>Steuersatz  Übernachtungssteuer (ÜnSt)</t>
  </si>
  <si>
    <t>Steuersatz Umsatzsteuer (USt)</t>
  </si>
  <si>
    <t>Steuersatz ÜnSt</t>
  </si>
  <si>
    <t xml:space="preserve">Nettoentgelt für die Übernachtung/en </t>
  </si>
  <si>
    <t>Wenn Sie umsatzsteuerpflichtig sind, beachten Sie bitte, dass die Übernachtungssteuer zur Bemessungsgrundlage der Umsatzsteuer gehört und daher auch Umsatzsteuer auf die Übernachtungssteuer zu entrichten ist.</t>
  </si>
  <si>
    <t>Vom reinen Übernachtungsentgelt, also ohne zusätzliche Kosten wie z.B. Frühstück etc., wird die Umsatzsteuer (soweit enthalten) abgezogen. Die sich so ergebende Bemessungsgrundlage wird mit dem Steuersatz von 5% multipliziert und ergibt die Übernachtungssteuer, s. Berechnungsbeispiel.</t>
  </si>
  <si>
    <t>abzgl. USt 7%</t>
  </si>
  <si>
    <t>Übernachtungsbetrag (brutto)</t>
  </si>
  <si>
    <t>abzgl. ÜnSt 5%</t>
  </si>
  <si>
    <t>inkl. USt und ÜnSt</t>
  </si>
  <si>
    <t>Steuersatz lt. § 5 der Satzung</t>
  </si>
  <si>
    <t>BMG lt. § 4 Abs. 1 der Satzung</t>
  </si>
  <si>
    <t>Berechnungsbeispiel</t>
  </si>
  <si>
    <t>Bitte geben Sie den Übernachtungsbetrag in das weiße Feld ein.</t>
  </si>
  <si>
    <t>steuerliches Übernachtungsentgelt</t>
  </si>
  <si>
    <t>Rechnungsbetrag ohne USt (netto)</t>
  </si>
  <si>
    <t xml:space="preserve">Die Bemessungsgrundlage (BMG) ist der Wert, den Sie in Ihre Übernachtungssteuererklärung eintragen. </t>
  </si>
  <si>
    <t>Unternehmer</t>
  </si>
  <si>
    <t>-</t>
  </si>
  <si>
    <t>inkl. ÜnSt</t>
  </si>
  <si>
    <t>Kleinunternehmer (nicht USt-pflichtig lt. § 19 UStG)</t>
  </si>
  <si>
    <t>Bitte geben Sie das Nettoentgelt für die Übernachtung/en in das weiße Feld ein.</t>
  </si>
  <si>
    <t xml:space="preserve">Berechnungsbeispiel </t>
  </si>
  <si>
    <t>ÜnSt 5%</t>
  </si>
  <si>
    <t>USt 7%</t>
  </si>
  <si>
    <t xml:space="preserve">    BMG lt. § 4 Abs. 1 der Satzung</t>
  </si>
  <si>
    <t xml:space="preserve">    Steuersatz lt. § 5 der Satzung</t>
  </si>
  <si>
    <t xml:space="preserve">    inkl. USt und ÜnSt</t>
  </si>
  <si>
    <t xml:space="preserve">    inkl. ÜnSt</t>
  </si>
  <si>
    <t xml:space="preserve">     inkl. USt </t>
  </si>
  <si>
    <t xml:space="preserve">     BMG lt. § 4 Abs. 1 der Satzung</t>
  </si>
  <si>
    <t xml:space="preserve">     Steuersatz lt. § 5 der Satzung</t>
  </si>
  <si>
    <t>zzgl. USt 7%</t>
  </si>
  <si>
    <t>Übernachtungsbetrag inkl. ÜnSt</t>
  </si>
  <si>
    <t xml:space="preserve">     inkl. ÜnSt</t>
  </si>
  <si>
    <t xml:space="preserve">Bitte geben Sie den Übernachtungsbetrag, der sämtliche Steuern enthält, in das weiße Feld ein. Sie können die Höhe der Übernachtungssteuer und die Bemessungsgrundlage der Übernachtungssteuer ablesen. </t>
  </si>
  <si>
    <t>Berechnung der Steuer mittels Rückrechnung vom Endpreis</t>
  </si>
  <si>
    <t>Berechnung der Steuer anhand des Nettoentgeltes</t>
  </si>
  <si>
    <t xml:space="preserve">Berechnung der Steuer mittels Rückrechnung vom Bruttoentgelt </t>
  </si>
  <si>
    <t xml:space="preserve">Bitte geben Sie den Übernachtungsbetrag ohne Übernachtungssteuer in das weiße Feld ein. </t>
  </si>
  <si>
    <t>Abkürzungsverzeichnis</t>
  </si>
  <si>
    <t>USt = Umsatzsteuer</t>
  </si>
  <si>
    <t>ÜnSt = Übernachtungssteuer</t>
  </si>
  <si>
    <t>BMG = Bemessungsgrundlage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</si>
</sst>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&quot; €&quot;_-;\-* #,##0.00&quot; €&quot;_-;_-* \-??&quot; €&quot;_-;_-@_-"/>
    <numFmt numFmtId="165" formatCode="_-* #,##0.00\ [$€-407]_-;\-* #,##0.00\ [$€-407]_-;_-* &quot;-&quot;??\ [$€-407]_-;_-@_-"/>
  </numFmts>
  <fonts count="14"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sz val="11"/>
      <color theme="9" tint="0.79998168889431442"/>
      <name val="Arial"/>
      <family val="2"/>
    </font>
    <font>
      <sz val="14"/>
      <name val="Arial"/>
      <family val="2"/>
    </font>
    <font>
      <sz val="10"/>
      <name val="Mang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4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27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10" fillId="0" borderId="0" applyFill="0" applyBorder="0" applyAlignment="0" applyProtection="0"/>
    <xf numFmtId="9" fontId="10" fillId="0" borderId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Fill="1"/>
    <xf numFmtId="0" fontId="7" fillId="0" borderId="0" xfId="0" applyFont="1" applyFill="1" applyAlignment="1">
      <alignment horizontal="right"/>
    </xf>
    <xf numFmtId="4" fontId="7" fillId="0" borderId="0" xfId="0" applyNumberFormat="1" applyFont="1" applyFill="1" applyAlignment="1">
      <alignment horizontal="left"/>
    </xf>
    <xf numFmtId="0" fontId="9" fillId="0" borderId="0" xfId="0" applyFont="1"/>
    <xf numFmtId="0" fontId="3" fillId="2" borderId="0" xfId="0" applyFont="1" applyFill="1"/>
    <xf numFmtId="0" fontId="9" fillId="2" borderId="0" xfId="0" applyFont="1" applyFill="1"/>
    <xf numFmtId="0" fontId="5" fillId="2" borderId="0" xfId="0" applyFont="1" applyFill="1"/>
    <xf numFmtId="9" fontId="3" fillId="2" borderId="0" xfId="0" applyNumberFormat="1" applyFont="1" applyFill="1" applyBorder="1"/>
    <xf numFmtId="49" fontId="3" fillId="2" borderId="0" xfId="0" applyNumberFormat="1" applyFont="1" applyFill="1"/>
    <xf numFmtId="0" fontId="3" fillId="2" borderId="0" xfId="0" applyFont="1" applyFill="1" applyBorder="1"/>
    <xf numFmtId="4" fontId="3" fillId="2" borderId="0" xfId="0" applyNumberFormat="1" applyFont="1" applyFill="1" applyBorder="1"/>
    <xf numFmtId="4" fontId="6" fillId="2" borderId="0" xfId="0" applyNumberFormat="1" applyFont="1" applyFill="1" applyBorder="1"/>
    <xf numFmtId="49" fontId="3" fillId="2" borderId="0" xfId="0" applyNumberFormat="1" applyFont="1" applyFill="1" applyBorder="1"/>
    <xf numFmtId="0" fontId="6" fillId="2" borderId="0" xfId="0" applyFont="1" applyFill="1"/>
    <xf numFmtId="0" fontId="3" fillId="2" borderId="0" xfId="0" applyFont="1" applyFill="1" applyAlignment="1"/>
    <xf numFmtId="0" fontId="4" fillId="2" borderId="0" xfId="0" applyFont="1" applyFill="1" applyAlignment="1"/>
    <xf numFmtId="9" fontId="8" fillId="2" borderId="0" xfId="0" applyNumberFormat="1" applyFont="1" applyFill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3" fillId="0" borderId="0" xfId="0" applyFont="1"/>
    <xf numFmtId="0" fontId="6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44" fontId="3" fillId="3" borderId="0" xfId="0" applyNumberFormat="1" applyFont="1" applyFill="1" applyAlignment="1">
      <alignment horizontal="center"/>
    </xf>
    <xf numFmtId="0" fontId="3" fillId="3" borderId="0" xfId="0" applyFont="1" applyFill="1" applyBorder="1"/>
    <xf numFmtId="0" fontId="3" fillId="3" borderId="2" xfId="0" applyFont="1" applyFill="1" applyBorder="1"/>
    <xf numFmtId="44" fontId="3" fillId="3" borderId="2" xfId="3" applyFont="1" applyFill="1" applyBorder="1" applyAlignment="1">
      <alignment horizontal="center"/>
    </xf>
    <xf numFmtId="44" fontId="3" fillId="3" borderId="0" xfId="3" applyFont="1" applyFill="1" applyBorder="1" applyAlignment="1">
      <alignment horizontal="center"/>
    </xf>
    <xf numFmtId="0" fontId="3" fillId="3" borderId="3" xfId="0" applyFont="1" applyFill="1" applyBorder="1"/>
    <xf numFmtId="44" fontId="3" fillId="3" borderId="3" xfId="0" applyNumberFormat="1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44" fontId="3" fillId="3" borderId="2" xfId="3" applyFont="1" applyFill="1" applyBorder="1" applyAlignment="1">
      <alignment horizontal="right"/>
    </xf>
    <xf numFmtId="0" fontId="3" fillId="3" borderId="4" xfId="0" applyFont="1" applyFill="1" applyBorder="1"/>
    <xf numFmtId="44" fontId="3" fillId="3" borderId="0" xfId="3" applyFont="1" applyFill="1"/>
    <xf numFmtId="44" fontId="3" fillId="3" borderId="0" xfId="3" applyFont="1" applyFill="1" applyBorder="1"/>
    <xf numFmtId="44" fontId="3" fillId="3" borderId="3" xfId="3" applyFont="1" applyFill="1" applyBorder="1"/>
    <xf numFmtId="44" fontId="3" fillId="3" borderId="0" xfId="0" applyNumberFormat="1" applyFont="1" applyFill="1" applyBorder="1" applyAlignment="1">
      <alignment horizontal="center"/>
    </xf>
    <xf numFmtId="0" fontId="6" fillId="2" borderId="0" xfId="0" applyFont="1" applyFill="1" applyAlignment="1"/>
    <xf numFmtId="0" fontId="4" fillId="2" borderId="0" xfId="0" applyFont="1" applyFill="1" applyBorder="1" applyAlignment="1"/>
    <xf numFmtId="0" fontId="3" fillId="2" borderId="0" xfId="0" applyFont="1" applyFill="1" applyBorder="1" applyAlignment="1"/>
    <xf numFmtId="0" fontId="0" fillId="5" borderId="0" xfId="0" applyFill="1"/>
    <xf numFmtId="0" fontId="11" fillId="5" borderId="0" xfId="0" applyFont="1" applyFill="1" applyAlignment="1">
      <alignment vertical="center"/>
    </xf>
    <xf numFmtId="9" fontId="3" fillId="3" borderId="0" xfId="0" applyNumberFormat="1" applyFont="1" applyFill="1" applyBorder="1"/>
    <xf numFmtId="44" fontId="3" fillId="2" borderId="0" xfId="3" applyFont="1" applyFill="1" applyBorder="1"/>
    <xf numFmtId="0" fontId="3" fillId="2" borderId="2" xfId="0" applyFont="1" applyFill="1" applyBorder="1"/>
    <xf numFmtId="0" fontId="3" fillId="5" borderId="0" xfId="0" applyFont="1" applyFill="1" applyAlignment="1"/>
    <xf numFmtId="0" fontId="3" fillId="5" borderId="0" xfId="0" applyFont="1" applyFill="1"/>
    <xf numFmtId="0" fontId="4" fillId="5" borderId="0" xfId="0" applyFont="1" applyFill="1" applyBorder="1" applyAlignment="1">
      <alignment wrapText="1"/>
    </xf>
    <xf numFmtId="0" fontId="3" fillId="5" borderId="0" xfId="0" applyFont="1" applyFill="1" applyBorder="1"/>
    <xf numFmtId="4" fontId="3" fillId="5" borderId="0" xfId="0" applyNumberFormat="1" applyFont="1" applyFill="1" applyBorder="1"/>
    <xf numFmtId="4" fontId="6" fillId="5" borderId="0" xfId="0" applyNumberFormat="1" applyFont="1" applyFill="1" applyBorder="1"/>
    <xf numFmtId="0" fontId="0" fillId="4" borderId="0" xfId="0" applyFill="1"/>
    <xf numFmtId="2" fontId="3" fillId="5" borderId="0" xfId="0" applyNumberFormat="1" applyFont="1" applyFill="1" applyBorder="1"/>
    <xf numFmtId="0" fontId="6" fillId="5" borderId="0" xfId="0" applyFont="1" applyFill="1"/>
    <xf numFmtId="0" fontId="6" fillId="5" borderId="0" xfId="0" applyFont="1" applyFill="1" applyAlignment="1">
      <alignment horizontal="right"/>
    </xf>
    <xf numFmtId="4" fontId="6" fillId="5" borderId="0" xfId="0" applyNumberFormat="1" applyFont="1" applyFill="1"/>
    <xf numFmtId="0" fontId="9" fillId="5" borderId="0" xfId="0" applyFont="1" applyFill="1"/>
    <xf numFmtId="0" fontId="9" fillId="4" borderId="0" xfId="0" applyFont="1" applyFill="1"/>
    <xf numFmtId="44" fontId="3" fillId="2" borderId="2" xfId="3" applyFont="1" applyFill="1" applyBorder="1"/>
    <xf numFmtId="0" fontId="0" fillId="5" borderId="0" xfId="0" applyFill="1" applyAlignment="1">
      <alignment vertical="center"/>
    </xf>
    <xf numFmtId="4" fontId="4" fillId="2" borderId="0" xfId="0" applyNumberFormat="1" applyFont="1" applyFill="1" applyBorder="1"/>
    <xf numFmtId="44" fontId="3" fillId="0" borderId="1" xfId="3" applyFont="1" applyFill="1" applyBorder="1" applyProtection="1">
      <protection locked="0"/>
    </xf>
    <xf numFmtId="0" fontId="4" fillId="5" borderId="0" xfId="0" applyFont="1" applyFill="1" applyBorder="1" applyAlignment="1"/>
    <xf numFmtId="9" fontId="8" fillId="5" borderId="0" xfId="0" applyNumberFormat="1" applyFont="1" applyFill="1"/>
    <xf numFmtId="0" fontId="5" fillId="5" borderId="0" xfId="0" applyFont="1" applyFill="1"/>
    <xf numFmtId="0" fontId="0" fillId="3" borderId="0" xfId="0" applyFill="1"/>
    <xf numFmtId="0" fontId="0" fillId="3" borderId="3" xfId="0" applyFill="1" applyBorder="1"/>
    <xf numFmtId="44" fontId="3" fillId="3" borderId="3" xfId="0" applyNumberFormat="1" applyFont="1" applyFill="1" applyBorder="1"/>
    <xf numFmtId="44" fontId="3" fillId="3" borderId="5" xfId="0" applyNumberFormat="1" applyFont="1" applyFill="1" applyBorder="1"/>
    <xf numFmtId="4" fontId="3" fillId="2" borderId="2" xfId="0" applyNumberFormat="1" applyFont="1" applyFill="1" applyBorder="1"/>
    <xf numFmtId="44" fontId="3" fillId="2" borderId="3" xfId="3" applyFont="1" applyFill="1" applyBorder="1"/>
    <xf numFmtId="0" fontId="6" fillId="2" borderId="3" xfId="0" applyFont="1" applyFill="1" applyBorder="1"/>
    <xf numFmtId="0" fontId="6" fillId="2" borderId="3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/>
    <xf numFmtId="4" fontId="6" fillId="2" borderId="3" xfId="0" applyNumberFormat="1" applyFont="1" applyFill="1" applyBorder="1"/>
    <xf numFmtId="0" fontId="3" fillId="3" borderId="5" xfId="0" applyFont="1" applyFill="1" applyBorder="1"/>
    <xf numFmtId="0" fontId="3" fillId="2" borderId="5" xfId="0" applyFont="1" applyFill="1" applyBorder="1"/>
    <xf numFmtId="0" fontId="3" fillId="2" borderId="0" xfId="0" applyFont="1" applyFill="1" applyBorder="1" applyAlignment="1">
      <alignment horizontal="left"/>
    </xf>
    <xf numFmtId="49" fontId="2" fillId="3" borderId="0" xfId="0" applyNumberFormat="1" applyFont="1" applyFill="1" applyBorder="1"/>
    <xf numFmtId="44" fontId="3" fillId="3" borderId="0" xfId="0" applyNumberFormat="1" applyFont="1" applyFill="1" applyBorder="1"/>
    <xf numFmtId="0" fontId="3" fillId="2" borderId="0" xfId="0" applyFont="1" applyFill="1" applyBorder="1" applyAlignment="1">
      <alignment horizontal="right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right"/>
    </xf>
    <xf numFmtId="0" fontId="0" fillId="3" borderId="0" xfId="0" applyFill="1" applyBorder="1"/>
    <xf numFmtId="49" fontId="1" fillId="3" borderId="5" xfId="0" applyNumberFormat="1" applyFont="1" applyFill="1" applyBorder="1"/>
    <xf numFmtId="44" fontId="3" fillId="2" borderId="2" xfId="3" applyFont="1" applyFill="1" applyBorder="1" applyAlignment="1">
      <alignment horizontal="right"/>
    </xf>
    <xf numFmtId="44" fontId="3" fillId="0" borderId="6" xfId="3" applyFont="1" applyFill="1" applyBorder="1" applyProtection="1">
      <protection locked="0"/>
    </xf>
    <xf numFmtId="0" fontId="3" fillId="3" borderId="3" xfId="0" applyFont="1" applyFill="1" applyBorder="1" applyAlignment="1">
      <alignment horizontal="left"/>
    </xf>
    <xf numFmtId="0" fontId="4" fillId="2" borderId="0" xfId="0" applyFont="1" applyFill="1" applyBorder="1" applyAlignment="1" applyProtection="1">
      <alignment wrapText="1"/>
    </xf>
    <xf numFmtId="44" fontId="3" fillId="4" borderId="7" xfId="3" applyFon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horizontal="right"/>
    </xf>
    <xf numFmtId="0" fontId="0" fillId="3" borderId="2" xfId="0" applyFill="1" applyBorder="1"/>
    <xf numFmtId="0" fontId="3" fillId="2" borderId="5" xfId="0" applyFont="1" applyFill="1" applyBorder="1" applyAlignment="1">
      <alignment horizontal="left"/>
    </xf>
    <xf numFmtId="0" fontId="6" fillId="3" borderId="0" xfId="0" applyFont="1" applyFill="1" applyAlignment="1">
      <alignment horizontal="right"/>
    </xf>
    <xf numFmtId="0" fontId="3" fillId="2" borderId="0" xfId="0" applyFont="1" applyFill="1" applyAlignment="1" applyProtection="1">
      <alignment wrapText="1"/>
    </xf>
    <xf numFmtId="9" fontId="3" fillId="2" borderId="0" xfId="0" applyNumberFormat="1" applyFont="1" applyFill="1" applyAlignment="1" applyProtection="1">
      <alignment wrapText="1"/>
    </xf>
    <xf numFmtId="9" fontId="3" fillId="2" borderId="0" xfId="0" applyNumberFormat="1" applyFont="1" applyFill="1" applyBorder="1" applyAlignment="1" applyProtection="1">
      <alignment wrapText="1"/>
    </xf>
    <xf numFmtId="49" fontId="3" fillId="2" borderId="0" xfId="0" applyNumberFormat="1" applyFont="1" applyFill="1" applyAlignment="1" applyProtection="1">
      <alignment wrapText="1"/>
    </xf>
    <xf numFmtId="9" fontId="3" fillId="3" borderId="0" xfId="0" applyNumberFormat="1" applyFont="1" applyFill="1" applyBorder="1" applyAlignment="1" applyProtection="1">
      <alignment wrapText="1"/>
    </xf>
    <xf numFmtId="49" fontId="3" fillId="2" borderId="0" xfId="0" applyNumberFormat="1" applyFont="1" applyFill="1" applyAlignment="1">
      <alignment wrapText="1"/>
    </xf>
    <xf numFmtId="9" fontId="3" fillId="2" borderId="0" xfId="0" applyNumberFormat="1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9" fontId="3" fillId="3" borderId="0" xfId="0" applyNumberFormat="1" applyFont="1" applyFill="1" applyBorder="1" applyAlignment="1">
      <alignment wrapText="1"/>
    </xf>
    <xf numFmtId="0" fontId="11" fillId="0" borderId="0" xfId="0" applyFont="1" applyFill="1"/>
    <xf numFmtId="0" fontId="13" fillId="0" borderId="0" xfId="0" applyFont="1" applyFill="1"/>
    <xf numFmtId="0" fontId="1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3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Alignment="1"/>
    <xf numFmtId="0" fontId="3" fillId="0" borderId="0" xfId="0" applyFont="1" applyFill="1"/>
    <xf numFmtId="0" fontId="6" fillId="0" borderId="0" xfId="0" applyFont="1" applyFill="1"/>
    <xf numFmtId="0" fontId="6" fillId="0" borderId="0" xfId="0" applyFont="1" applyAlignment="1">
      <alignment vertical="center"/>
    </xf>
    <xf numFmtId="4" fontId="3" fillId="3" borderId="0" xfId="0" applyNumberFormat="1" applyFont="1" applyFill="1" applyBorder="1" applyProtection="1"/>
    <xf numFmtId="165" fontId="3" fillId="5" borderId="7" xfId="4" applyNumberFormat="1" applyFont="1" applyFill="1" applyBorder="1" applyProtection="1">
      <protection locked="0"/>
    </xf>
  </cellXfs>
  <cellStyles count="5">
    <cellStyle name="Komma" xfId="4" builtinId="3"/>
    <cellStyle name="Prozent 2" xfId="2"/>
    <cellStyle name="Standard" xfId="0" builtinId="0"/>
    <cellStyle name="Währung" xfId="3" builtinId="4"/>
    <cellStyle name="Währung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showGridLines="0" showRowColHeaders="0" tabSelected="1" zoomScaleNormal="100" workbookViewId="0">
      <selection activeCell="C19" sqref="C19"/>
    </sheetView>
  </sheetViews>
  <sheetFormatPr baseColWidth="10" defaultRowHeight="12.75"/>
  <cols>
    <col min="1" max="1" width="3.28515625" customWidth="1"/>
    <col min="2" max="2" width="40.7109375" customWidth="1"/>
    <col min="3" max="3" width="19.28515625" customWidth="1"/>
    <col min="4" max="4" width="2.7109375" customWidth="1"/>
    <col min="5" max="5" width="51.28515625" customWidth="1"/>
    <col min="6" max="6" width="30" customWidth="1"/>
  </cols>
  <sheetData>
    <row r="1" spans="2:7" ht="30" customHeight="1">
      <c r="B1" s="18" t="s">
        <v>36</v>
      </c>
      <c r="C1" s="18"/>
      <c r="D1" s="18"/>
      <c r="E1" s="18"/>
    </row>
    <row r="2" spans="2:7" ht="15" customHeight="1">
      <c r="B2" s="21" t="s">
        <v>12</v>
      </c>
      <c r="C2" s="96" t="s">
        <v>17</v>
      </c>
      <c r="D2" s="25"/>
      <c r="E2" s="22"/>
      <c r="G2" s="20"/>
    </row>
    <row r="3" spans="2:7" ht="5.25" customHeight="1">
      <c r="B3" s="22"/>
      <c r="C3" s="22"/>
      <c r="D3" s="25"/>
      <c r="E3" s="22"/>
      <c r="G3" s="20"/>
    </row>
    <row r="4" spans="2:7" ht="15" customHeight="1">
      <c r="B4" s="112" t="s">
        <v>35</v>
      </c>
      <c r="C4" s="112"/>
      <c r="D4" s="112"/>
      <c r="E4" s="112"/>
      <c r="G4" s="20"/>
    </row>
    <row r="5" spans="2:7" ht="32.25" customHeight="1">
      <c r="B5" s="112"/>
      <c r="C5" s="112"/>
      <c r="D5" s="112"/>
      <c r="E5" s="112"/>
      <c r="G5" s="20"/>
    </row>
    <row r="6" spans="2:7" ht="15" customHeight="1">
      <c r="B6" s="22" t="s">
        <v>7</v>
      </c>
      <c r="C6" s="92">
        <v>120</v>
      </c>
      <c r="D6" s="25"/>
      <c r="E6" s="23" t="s">
        <v>9</v>
      </c>
      <c r="G6" s="19"/>
    </row>
    <row r="7" spans="2:7" ht="15" customHeight="1">
      <c r="B7" s="26" t="s">
        <v>6</v>
      </c>
      <c r="C7" s="27">
        <f>C6-C6/1.07</f>
        <v>7.8504672897196315</v>
      </c>
      <c r="D7" s="27"/>
      <c r="E7" s="26"/>
      <c r="G7" s="20"/>
    </row>
    <row r="8" spans="2:7" ht="15" customHeight="1">
      <c r="B8" s="22" t="s">
        <v>15</v>
      </c>
      <c r="C8" s="24">
        <f>C6/1.07</f>
        <v>112.14953271028037</v>
      </c>
      <c r="D8" s="37"/>
      <c r="E8" s="22"/>
      <c r="G8" s="20"/>
    </row>
    <row r="9" spans="2:7" ht="15" customHeight="1">
      <c r="B9" s="25" t="s">
        <v>8</v>
      </c>
      <c r="C9" s="28">
        <f>C8-C8/1.05</f>
        <v>5.3404539385847869</v>
      </c>
      <c r="D9" s="27"/>
      <c r="E9" s="25" t="s">
        <v>10</v>
      </c>
      <c r="G9" s="20"/>
    </row>
    <row r="10" spans="2:7" ht="15" customHeight="1" thickBot="1">
      <c r="B10" s="29" t="s">
        <v>14</v>
      </c>
      <c r="C10" s="30">
        <f>C6/1.1235</f>
        <v>106.8090787716956</v>
      </c>
      <c r="D10" s="30"/>
      <c r="E10" s="29" t="s">
        <v>11</v>
      </c>
      <c r="G10" s="20"/>
    </row>
    <row r="11" spans="2:7" ht="15" customHeight="1" thickTop="1">
      <c r="B11" s="22"/>
      <c r="C11" s="22"/>
      <c r="D11" s="25"/>
      <c r="E11" s="22"/>
      <c r="G11" s="20"/>
    </row>
    <row r="12" spans="2:7" ht="15" customHeight="1">
      <c r="B12" s="113" t="s">
        <v>4</v>
      </c>
      <c r="C12" s="113"/>
      <c r="D12" s="113"/>
      <c r="E12" s="113"/>
      <c r="G12" s="20"/>
    </row>
    <row r="13" spans="2:7" ht="30" customHeight="1">
      <c r="B13" s="113"/>
      <c r="C13" s="113"/>
      <c r="D13" s="113"/>
      <c r="E13" s="113"/>
    </row>
    <row r="14" spans="2:7" ht="15" customHeight="1">
      <c r="B14" s="113"/>
      <c r="C14" s="113"/>
      <c r="D14" s="113"/>
      <c r="E14" s="113"/>
    </row>
    <row r="15" spans="2:7" ht="15" customHeight="1">
      <c r="B15" s="21" t="s">
        <v>12</v>
      </c>
      <c r="C15" s="21" t="s">
        <v>20</v>
      </c>
      <c r="D15" s="21"/>
      <c r="E15" s="33"/>
      <c r="G15" s="20"/>
    </row>
    <row r="16" spans="2:7" ht="15" customHeight="1">
      <c r="B16" s="22"/>
      <c r="C16" s="22"/>
      <c r="D16" s="25"/>
      <c r="E16" s="25"/>
      <c r="G16" s="20"/>
    </row>
    <row r="17" spans="2:7" ht="15" customHeight="1">
      <c r="B17" s="22" t="s">
        <v>13</v>
      </c>
      <c r="C17" s="22"/>
      <c r="D17" s="25"/>
      <c r="E17" s="25"/>
      <c r="G17" s="20"/>
    </row>
    <row r="18" spans="2:7" ht="15" customHeight="1">
      <c r="B18" s="22"/>
      <c r="C18" s="22"/>
      <c r="D18" s="25"/>
      <c r="E18" s="25"/>
      <c r="G18" s="20"/>
    </row>
    <row r="19" spans="2:7" ht="15" customHeight="1">
      <c r="B19" s="22" t="s">
        <v>7</v>
      </c>
      <c r="C19" s="92">
        <v>100</v>
      </c>
      <c r="D19" s="25"/>
      <c r="E19" s="23" t="s">
        <v>19</v>
      </c>
      <c r="G19" s="31"/>
    </row>
    <row r="20" spans="2:7" ht="15" customHeight="1">
      <c r="B20" s="26" t="s">
        <v>6</v>
      </c>
      <c r="C20" s="32" t="s">
        <v>18</v>
      </c>
      <c r="D20" s="27"/>
      <c r="E20" s="26"/>
      <c r="G20" s="20"/>
    </row>
    <row r="21" spans="2:7" ht="15" customHeight="1">
      <c r="B21" s="22" t="s">
        <v>15</v>
      </c>
      <c r="C21" s="34">
        <f>C19</f>
        <v>100</v>
      </c>
      <c r="D21" s="37"/>
      <c r="E21" s="22"/>
      <c r="G21" s="20"/>
    </row>
    <row r="22" spans="2:7" ht="15" customHeight="1">
      <c r="B22" s="25" t="s">
        <v>8</v>
      </c>
      <c r="C22" s="35">
        <f>C21-C21/1.05</f>
        <v>4.7619047619047592</v>
      </c>
      <c r="D22" s="27"/>
      <c r="E22" s="25" t="s">
        <v>10</v>
      </c>
      <c r="G22" s="20"/>
    </row>
    <row r="23" spans="2:7" ht="15" customHeight="1" thickBot="1">
      <c r="B23" s="29" t="s">
        <v>14</v>
      </c>
      <c r="C23" s="36">
        <f>C19/1.05</f>
        <v>95.238095238095241</v>
      </c>
      <c r="D23" s="30"/>
      <c r="E23" s="29" t="s">
        <v>11</v>
      </c>
      <c r="G23" s="20"/>
    </row>
    <row r="24" spans="2:7" ht="15" customHeight="1" thickTop="1">
      <c r="B24" s="22"/>
      <c r="C24" s="22"/>
      <c r="D24" s="25"/>
      <c r="E24" s="22"/>
      <c r="G24" s="20"/>
    </row>
    <row r="26" spans="2:7" ht="15.75" customHeight="1">
      <c r="B26" s="110" t="s">
        <v>16</v>
      </c>
      <c r="C26" s="111"/>
      <c r="D26" s="111"/>
      <c r="E26" s="111"/>
    </row>
    <row r="27" spans="2:7" ht="15">
      <c r="B27" s="108"/>
      <c r="C27" s="109"/>
      <c r="D27" s="109"/>
      <c r="E27" s="109"/>
    </row>
    <row r="28" spans="2:7" ht="23.25" customHeight="1"/>
    <row r="29" spans="2:7" ht="15">
      <c r="B29" s="121" t="s">
        <v>40</v>
      </c>
      <c r="C29" s="118"/>
      <c r="D29" s="118"/>
      <c r="E29" s="118"/>
    </row>
    <row r="30" spans="2:7" ht="14.25">
      <c r="B30" s="20" t="s">
        <v>41</v>
      </c>
    </row>
    <row r="31" spans="2:7" ht="14.25">
      <c r="B31" s="20" t="s">
        <v>42</v>
      </c>
    </row>
    <row r="32" spans="2:7" ht="14.25">
      <c r="B32" s="20" t="s">
        <v>43</v>
      </c>
    </row>
  </sheetData>
  <sheetProtection sheet="1" objects="1" scenarios="1"/>
  <mergeCells count="3">
    <mergeCell ref="B26:E26"/>
    <mergeCell ref="B4:E5"/>
    <mergeCell ref="B12:E1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4"/>
  <sheetViews>
    <sheetView showGridLines="0" showRowColHeaders="0" workbookViewId="0">
      <selection activeCell="C9" sqref="C9"/>
    </sheetView>
  </sheetViews>
  <sheetFormatPr baseColWidth="10" defaultRowHeight="12.75"/>
  <cols>
    <col min="1" max="1" width="3.7109375" customWidth="1"/>
    <col min="2" max="2" width="48.5703125" customWidth="1"/>
    <col min="3" max="3" width="14.42578125" customWidth="1"/>
    <col min="4" max="4" width="30.7109375" customWidth="1"/>
    <col min="5" max="5" width="26.140625" customWidth="1"/>
    <col min="6" max="6" width="5.7109375" customWidth="1"/>
    <col min="7" max="7" width="15.7109375" customWidth="1"/>
    <col min="8" max="8" width="31.5703125" customWidth="1"/>
    <col min="9" max="10" width="10.7109375" customWidth="1"/>
    <col min="11" max="11" width="5.7109375" customWidth="1"/>
    <col min="12" max="12" width="10.7109375" customWidth="1"/>
    <col min="13" max="13" width="5.7109375" customWidth="1"/>
    <col min="14" max="15" width="10.7109375" customWidth="1"/>
  </cols>
  <sheetData>
    <row r="1" spans="2:15" ht="33.75" customHeight="1">
      <c r="B1" s="42" t="s">
        <v>37</v>
      </c>
      <c r="C1" s="42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2:15" ht="15" customHeight="1">
      <c r="B2" s="14" t="s">
        <v>12</v>
      </c>
      <c r="C2" s="38" t="s">
        <v>17</v>
      </c>
      <c r="D2" s="15"/>
      <c r="E2" s="15"/>
      <c r="F2" s="46"/>
      <c r="G2" s="46"/>
      <c r="H2" s="46"/>
      <c r="I2" s="46"/>
      <c r="J2" s="46"/>
      <c r="K2" s="46"/>
      <c r="L2" s="46"/>
      <c r="M2" s="46"/>
      <c r="N2" s="46"/>
      <c r="O2" s="47"/>
    </row>
    <row r="3" spans="2:15" ht="15" customHeight="1">
      <c r="B3" s="16"/>
      <c r="C3" s="15"/>
      <c r="D3" s="15"/>
      <c r="E3" s="15"/>
      <c r="F3" s="46"/>
      <c r="G3" s="46"/>
      <c r="H3" s="46"/>
      <c r="I3" s="46"/>
      <c r="J3" s="46"/>
      <c r="K3" s="46"/>
      <c r="L3" s="46"/>
      <c r="M3" s="46"/>
      <c r="N3" s="46"/>
      <c r="O3" s="47"/>
    </row>
    <row r="4" spans="2:15" ht="15" customHeight="1">
      <c r="B4" s="40" t="s">
        <v>21</v>
      </c>
      <c r="C4" s="39"/>
      <c r="D4" s="39"/>
      <c r="E4" s="39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2:15" ht="15" hidden="1" customHeight="1">
      <c r="B5" s="91"/>
      <c r="C5" s="91"/>
      <c r="D5" s="91"/>
      <c r="E5" s="91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2:15" ht="15" hidden="1" customHeight="1">
      <c r="B6" s="97" t="s">
        <v>0</v>
      </c>
      <c r="C6" s="98">
        <v>0.05</v>
      </c>
      <c r="D6" s="97"/>
      <c r="E6" s="99"/>
      <c r="F6" s="47"/>
      <c r="G6" s="64"/>
      <c r="H6" s="47"/>
      <c r="I6" s="47"/>
      <c r="J6" s="47"/>
      <c r="K6" s="47"/>
      <c r="L6" s="47"/>
      <c r="M6" s="47"/>
      <c r="N6" s="47"/>
      <c r="O6" s="47"/>
    </row>
    <row r="7" spans="2:15" s="4" customFormat="1" ht="15" hidden="1" customHeight="1">
      <c r="B7" s="100" t="s">
        <v>1</v>
      </c>
      <c r="C7" s="99">
        <v>7.0000000000000007E-2</v>
      </c>
      <c r="D7" s="97"/>
      <c r="E7" s="101"/>
      <c r="F7" s="47"/>
      <c r="G7" s="64"/>
      <c r="H7" s="47"/>
      <c r="I7" s="47"/>
      <c r="J7" s="47"/>
      <c r="K7" s="47"/>
      <c r="L7" s="47"/>
      <c r="M7" s="47"/>
      <c r="N7" s="47"/>
      <c r="O7" s="47"/>
    </row>
    <row r="8" spans="2:15" s="4" customFormat="1" ht="15" customHeight="1">
      <c r="B8" s="102"/>
      <c r="C8" s="103"/>
      <c r="D8" s="104"/>
      <c r="E8" s="105"/>
      <c r="F8" s="47"/>
      <c r="G8" s="64"/>
      <c r="H8" s="47"/>
      <c r="I8" s="47"/>
      <c r="J8" s="47"/>
      <c r="K8" s="47"/>
      <c r="L8" s="47"/>
      <c r="M8" s="47"/>
      <c r="N8" s="47"/>
      <c r="O8" s="47"/>
    </row>
    <row r="9" spans="2:15" ht="15" customHeight="1">
      <c r="B9" s="10" t="s">
        <v>15</v>
      </c>
      <c r="C9" s="123">
        <v>100</v>
      </c>
      <c r="D9" s="10" t="s">
        <v>25</v>
      </c>
      <c r="E9" s="122"/>
      <c r="F9" s="49"/>
      <c r="G9" s="49"/>
      <c r="H9" s="49"/>
      <c r="I9" s="47"/>
      <c r="J9" s="47"/>
      <c r="K9" s="47"/>
      <c r="L9" s="47"/>
      <c r="M9" s="47"/>
      <c r="N9" s="47"/>
      <c r="O9" s="47"/>
    </row>
    <row r="10" spans="2:15" ht="15" customHeight="1">
      <c r="B10" s="10" t="s">
        <v>23</v>
      </c>
      <c r="C10" s="44">
        <f>ROUND(C9*C6,2)</f>
        <v>5</v>
      </c>
      <c r="D10" s="10" t="s">
        <v>26</v>
      </c>
      <c r="E10" s="12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spans="2:15" ht="15" customHeight="1">
      <c r="B11" s="45" t="s">
        <v>24</v>
      </c>
      <c r="C11" s="59">
        <f>ROUND((C9+C10)*C7,2)</f>
        <v>7.35</v>
      </c>
      <c r="D11" s="70"/>
      <c r="E11" s="45"/>
      <c r="F11" s="49"/>
      <c r="G11" s="49"/>
      <c r="H11" s="49"/>
      <c r="I11" s="47"/>
      <c r="J11" s="47"/>
      <c r="K11" s="47"/>
      <c r="L11" s="47"/>
      <c r="M11" s="47"/>
      <c r="N11" s="47"/>
      <c r="O11" s="47"/>
    </row>
    <row r="12" spans="2:15" ht="15" customHeight="1" thickBot="1">
      <c r="B12" s="95" t="s">
        <v>14</v>
      </c>
      <c r="C12" s="71">
        <f>SUM(C9:C11)</f>
        <v>112.35</v>
      </c>
      <c r="D12" s="75" t="s">
        <v>27</v>
      </c>
      <c r="E12" s="76"/>
      <c r="F12" s="49"/>
      <c r="G12" s="49"/>
      <c r="H12" s="49"/>
      <c r="I12" s="50"/>
      <c r="J12" s="51"/>
      <c r="K12" s="49"/>
      <c r="L12" s="49"/>
      <c r="M12" s="49"/>
      <c r="N12" s="49"/>
      <c r="O12" s="50"/>
    </row>
    <row r="13" spans="2:15" ht="15" customHeight="1" thickTop="1">
      <c r="B13" s="79"/>
      <c r="C13" s="44"/>
      <c r="D13" s="10"/>
      <c r="E13" s="12"/>
      <c r="F13" s="49"/>
      <c r="G13" s="49"/>
      <c r="H13" s="50"/>
      <c r="I13" s="51"/>
      <c r="J13" s="51"/>
      <c r="K13" s="49"/>
      <c r="L13" s="49"/>
      <c r="M13" s="49"/>
      <c r="N13" s="49"/>
      <c r="O13" s="50"/>
    </row>
    <row r="14" spans="2:15" ht="30.75" customHeight="1">
      <c r="B14" s="114" t="s">
        <v>4</v>
      </c>
      <c r="C14" s="115"/>
      <c r="D14" s="115"/>
      <c r="E14" s="115"/>
      <c r="F14" s="49"/>
      <c r="G14" s="49"/>
      <c r="H14" s="50"/>
      <c r="I14" s="51"/>
      <c r="J14" s="51"/>
      <c r="K14" s="49"/>
      <c r="L14" s="49"/>
      <c r="M14" s="49"/>
      <c r="N14" s="49"/>
      <c r="O14" s="50"/>
    </row>
    <row r="15" spans="2:15" ht="27.75" customHeight="1">
      <c r="B15" s="115"/>
      <c r="C15" s="115"/>
      <c r="D15" s="115"/>
      <c r="E15" s="115"/>
      <c r="F15" s="55"/>
      <c r="G15" s="54"/>
      <c r="H15" s="56"/>
      <c r="I15" s="50"/>
      <c r="J15" s="49"/>
      <c r="K15" s="49"/>
      <c r="L15" s="49"/>
      <c r="M15" s="49"/>
      <c r="N15" s="49"/>
      <c r="O15" s="49"/>
    </row>
    <row r="16" spans="2:15" ht="15" customHeight="1">
      <c r="B16" s="14" t="s">
        <v>22</v>
      </c>
      <c r="C16" s="14" t="s">
        <v>20</v>
      </c>
      <c r="D16" s="6"/>
      <c r="E16" s="14"/>
      <c r="F16" s="47"/>
      <c r="G16" s="47"/>
      <c r="H16" s="47"/>
      <c r="I16" s="49"/>
      <c r="J16" s="49"/>
      <c r="K16" s="49"/>
      <c r="L16" s="49"/>
      <c r="M16" s="49"/>
      <c r="N16" s="49"/>
      <c r="O16" s="52"/>
    </row>
    <row r="17" spans="2:15" ht="15" hidden="1" customHeight="1">
      <c r="B17" s="5"/>
      <c r="C17" s="5"/>
      <c r="D17" s="5"/>
      <c r="E17" s="5"/>
      <c r="F17" s="57"/>
      <c r="G17" s="65"/>
      <c r="H17" s="57"/>
      <c r="I17" s="50"/>
      <c r="J17" s="53"/>
      <c r="K17" s="49"/>
      <c r="L17" s="49"/>
      <c r="M17" s="49"/>
      <c r="N17" s="49"/>
      <c r="O17" s="49"/>
    </row>
    <row r="18" spans="2:15" ht="15" hidden="1" customHeight="1">
      <c r="B18" s="5" t="s">
        <v>2</v>
      </c>
      <c r="C18" s="8">
        <v>0.05</v>
      </c>
      <c r="D18" s="5"/>
      <c r="E18" s="6"/>
      <c r="F18" s="47"/>
      <c r="G18" s="47"/>
      <c r="H18" s="47"/>
      <c r="I18" s="54"/>
      <c r="J18" s="54"/>
      <c r="K18" s="54"/>
      <c r="L18" s="55"/>
      <c r="M18" s="56"/>
      <c r="N18" s="52"/>
      <c r="O18" s="52"/>
    </row>
    <row r="19" spans="2:15" ht="15" customHeight="1">
      <c r="B19" s="5"/>
      <c r="C19" s="5"/>
      <c r="D19" s="5"/>
      <c r="E19" s="5"/>
      <c r="F19" s="47"/>
      <c r="G19" s="47"/>
      <c r="H19" s="47"/>
      <c r="I19" s="47"/>
      <c r="J19" s="47"/>
      <c r="K19" s="47"/>
      <c r="L19" s="47"/>
      <c r="M19" s="47"/>
      <c r="N19" s="47"/>
      <c r="O19" s="47"/>
    </row>
    <row r="20" spans="2:15" ht="15" customHeight="1">
      <c r="B20" s="10" t="s">
        <v>15</v>
      </c>
      <c r="C20" s="89">
        <v>100</v>
      </c>
      <c r="D20" s="5" t="s">
        <v>25</v>
      </c>
      <c r="E20" s="5"/>
      <c r="F20" s="47"/>
      <c r="G20" s="47"/>
      <c r="H20" s="47"/>
      <c r="I20" s="57"/>
      <c r="J20" s="57"/>
      <c r="K20" s="57"/>
      <c r="L20" s="57"/>
      <c r="M20" s="57"/>
      <c r="N20" s="57"/>
      <c r="O20" s="57"/>
    </row>
    <row r="21" spans="2:15" ht="15" customHeight="1">
      <c r="B21" s="10" t="s">
        <v>23</v>
      </c>
      <c r="C21" s="44">
        <f>ROUND(C20*C18,2)</f>
        <v>5</v>
      </c>
      <c r="D21" s="10" t="s">
        <v>26</v>
      </c>
      <c r="E21" s="10"/>
      <c r="F21" s="47"/>
      <c r="G21" s="47"/>
      <c r="H21" s="47"/>
      <c r="I21" s="47"/>
      <c r="J21" s="47"/>
      <c r="K21" s="47"/>
      <c r="L21" s="47"/>
      <c r="M21" s="47"/>
      <c r="N21" s="47"/>
      <c r="O21" s="47"/>
    </row>
    <row r="22" spans="2:15" ht="15" customHeight="1">
      <c r="B22" s="45" t="s">
        <v>24</v>
      </c>
      <c r="C22" s="88" t="s">
        <v>18</v>
      </c>
      <c r="D22" s="45"/>
      <c r="E22" s="45"/>
      <c r="F22" s="47"/>
      <c r="G22" s="47"/>
      <c r="H22" s="47"/>
      <c r="I22" s="47"/>
      <c r="J22" s="47"/>
      <c r="K22" s="47"/>
      <c r="L22" s="47"/>
      <c r="M22" s="47"/>
      <c r="N22" s="52"/>
      <c r="O22" s="52"/>
    </row>
    <row r="23" spans="2:15" ht="15" customHeight="1" thickBot="1">
      <c r="B23" s="87" t="s">
        <v>14</v>
      </c>
      <c r="C23" s="69">
        <f>SUM(C20:C22)</f>
        <v>105</v>
      </c>
      <c r="D23" s="77" t="s">
        <v>28</v>
      </c>
      <c r="E23" s="78"/>
      <c r="F23" s="47"/>
      <c r="G23" s="47"/>
      <c r="H23" s="47"/>
      <c r="I23" s="47"/>
      <c r="J23" s="47"/>
      <c r="K23" s="47"/>
      <c r="L23" s="47"/>
      <c r="M23" s="47"/>
      <c r="N23" s="52"/>
      <c r="O23" s="52"/>
    </row>
    <row r="24" spans="2:15" ht="15" customHeight="1" thickTop="1">
      <c r="B24" s="80"/>
      <c r="C24" s="81"/>
      <c r="D24" s="25"/>
      <c r="E24" s="10"/>
      <c r="F24" s="2"/>
      <c r="G24" s="3"/>
      <c r="H24" s="1"/>
      <c r="I24" s="47"/>
      <c r="J24" s="47"/>
      <c r="K24" s="47"/>
      <c r="L24" s="47"/>
      <c r="M24" s="47"/>
      <c r="N24" s="52"/>
      <c r="O24" s="52"/>
    </row>
    <row r="25" spans="2:15" s="4" customFormat="1" ht="15" customHeight="1">
      <c r="B25" s="1"/>
      <c r="C25" s="1"/>
      <c r="D25" s="1"/>
      <c r="E25" s="47"/>
      <c r="F25" s="1"/>
      <c r="G25" s="1"/>
      <c r="H25" s="1"/>
      <c r="I25" s="47"/>
      <c r="J25" s="47"/>
      <c r="K25" s="47"/>
      <c r="L25" s="47"/>
      <c r="M25" s="47"/>
      <c r="N25" s="58"/>
      <c r="O25" s="58"/>
    </row>
    <row r="26" spans="2:15" ht="15" customHeight="1">
      <c r="B26" s="106" t="s">
        <v>16</v>
      </c>
      <c r="C26" s="106"/>
      <c r="D26" s="106"/>
      <c r="E26" s="107"/>
      <c r="F26" s="1"/>
      <c r="G26" s="1"/>
      <c r="H26" s="1"/>
      <c r="I26" s="47"/>
      <c r="J26" s="47"/>
      <c r="K26" s="47"/>
      <c r="L26" s="47"/>
      <c r="M26" s="47"/>
      <c r="N26" s="52"/>
      <c r="O26" s="52"/>
    </row>
    <row r="27" spans="2:15" ht="1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2:15" ht="24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2:15" ht="15" customHeight="1">
      <c r="B29" s="120" t="s">
        <v>40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2:15" ht="15" customHeight="1">
      <c r="B30" s="119" t="s">
        <v>41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2:15" ht="15" customHeight="1">
      <c r="B31" s="119" t="s">
        <v>42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2:15" s="1" customFormat="1" ht="14.25">
      <c r="B32" s="119" t="s">
        <v>43</v>
      </c>
    </row>
    <row r="33" spans="2:15" s="1" customFormat="1"/>
    <row r="34" spans="2:15" s="1" customFormat="1"/>
    <row r="35" spans="2:15" s="1" customFormat="1"/>
    <row r="36" spans="2:15" s="1" customFormat="1"/>
    <row r="37" spans="2:15" s="1" customFormat="1">
      <c r="B37"/>
      <c r="C37"/>
      <c r="D37"/>
      <c r="F37"/>
      <c r="G37"/>
      <c r="H37"/>
    </row>
    <row r="38" spans="2:15" s="1" customFormat="1">
      <c r="B38"/>
      <c r="C38"/>
      <c r="D38"/>
      <c r="F38"/>
      <c r="G38"/>
      <c r="H38"/>
    </row>
    <row r="39" spans="2:15" s="1" customFormat="1">
      <c r="B39"/>
      <c r="C39"/>
      <c r="D39"/>
      <c r="E39"/>
      <c r="F39"/>
      <c r="G39"/>
      <c r="H39"/>
    </row>
    <row r="40" spans="2:15" s="1" customFormat="1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2:15" s="1" customFormat="1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2:15" s="1" customFormat="1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2:15" s="1" customFormat="1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2:15" s="1" customFormat="1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</sheetData>
  <sheetProtection sheet="1" objects="1" scenarios="1"/>
  <mergeCells count="1">
    <mergeCell ref="B14:E15"/>
  </mergeCells>
  <dataValidations count="1">
    <dataValidation type="list" allowBlank="1" showInputMessage="1" showErrorMessage="1" sqref="E7:E8">
      <formula1>$G$6:$G$7</formula1>
    </dataValidation>
  </dataValidations>
  <pageMargins left="0.74791666666666667" right="0.74791666666666667" top="0.98402777777777772" bottom="0.98402777777777772" header="0.51180555555555551" footer="0.51180555555555551"/>
  <pageSetup paperSize="9" scale="67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8"/>
  <sheetViews>
    <sheetView showGridLines="0" showRowColHeaders="0" workbookViewId="0">
      <selection activeCell="C23" sqref="C23"/>
    </sheetView>
  </sheetViews>
  <sheetFormatPr baseColWidth="10" defaultRowHeight="12.75"/>
  <cols>
    <col min="1" max="1" width="4.140625" customWidth="1"/>
    <col min="2" max="2" width="51.28515625" customWidth="1"/>
    <col min="3" max="3" width="14.5703125" customWidth="1"/>
    <col min="4" max="4" width="11.7109375" customWidth="1"/>
    <col min="5" max="5" width="10.7109375" customWidth="1"/>
    <col min="6" max="6" width="10.28515625" customWidth="1"/>
    <col min="7" max="7" width="28.140625" customWidth="1"/>
    <col min="8" max="8" width="35.85546875" customWidth="1"/>
    <col min="9" max="10" width="10.7109375" customWidth="1"/>
    <col min="11" max="11" width="5.7109375" customWidth="1"/>
    <col min="12" max="12" width="10.7109375" customWidth="1"/>
    <col min="13" max="13" width="5.7109375" customWidth="1"/>
    <col min="14" max="15" width="10.7109375" customWidth="1"/>
  </cols>
  <sheetData>
    <row r="1" spans="2:15" ht="36" customHeight="1">
      <c r="B1" s="42" t="s">
        <v>38</v>
      </c>
      <c r="C1" s="42"/>
      <c r="D1" s="60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2:15" ht="15" customHeight="1">
      <c r="B2" s="14" t="s">
        <v>12</v>
      </c>
      <c r="C2" s="38" t="s">
        <v>17</v>
      </c>
      <c r="D2" s="15"/>
      <c r="E2" s="15"/>
      <c r="F2" s="15"/>
      <c r="G2" s="15"/>
      <c r="H2" s="46"/>
      <c r="I2" s="46"/>
      <c r="J2" s="46"/>
      <c r="K2" s="46"/>
      <c r="L2" s="46"/>
      <c r="M2" s="46"/>
      <c r="N2" s="46"/>
      <c r="O2" s="47"/>
    </row>
    <row r="3" spans="2:15" ht="15" customHeight="1">
      <c r="B3" s="16"/>
      <c r="C3" s="15"/>
      <c r="D3" s="15"/>
      <c r="E3" s="15"/>
      <c r="F3" s="15"/>
      <c r="G3" s="15"/>
      <c r="H3" s="46"/>
      <c r="I3" s="46"/>
      <c r="J3" s="46"/>
      <c r="K3" s="46"/>
      <c r="L3" s="46"/>
      <c r="M3" s="46"/>
      <c r="N3" s="46"/>
      <c r="O3" s="47"/>
    </row>
    <row r="4" spans="2:15" ht="15" customHeight="1">
      <c r="B4" s="40" t="s">
        <v>39</v>
      </c>
      <c r="C4" s="39"/>
      <c r="D4" s="39"/>
      <c r="E4" s="39"/>
      <c r="F4" s="39"/>
      <c r="G4" s="39"/>
      <c r="H4" s="63"/>
      <c r="I4" s="63"/>
      <c r="J4" s="63"/>
      <c r="K4" s="63"/>
      <c r="L4" s="63"/>
      <c r="M4" s="63"/>
      <c r="N4" s="63"/>
      <c r="O4" s="63"/>
    </row>
    <row r="5" spans="2:15" ht="15" hidden="1" customHeight="1">
      <c r="B5" s="39"/>
      <c r="C5" s="39"/>
      <c r="D5" s="39"/>
      <c r="E5" s="39"/>
      <c r="F5" s="39"/>
      <c r="G5" s="39"/>
      <c r="H5" s="63"/>
      <c r="I5" s="63"/>
      <c r="J5" s="63"/>
      <c r="K5" s="63"/>
      <c r="L5" s="63"/>
      <c r="M5" s="63"/>
      <c r="N5" s="63"/>
      <c r="O5" s="52"/>
    </row>
    <row r="6" spans="2:15" ht="15" hidden="1" customHeight="1">
      <c r="B6" s="5" t="s">
        <v>0</v>
      </c>
      <c r="C6" s="8">
        <v>0.05</v>
      </c>
      <c r="D6" s="5"/>
      <c r="E6" s="17"/>
      <c r="F6" s="5"/>
      <c r="G6" s="5"/>
      <c r="H6" s="47"/>
      <c r="I6" s="47"/>
      <c r="J6" s="47"/>
      <c r="K6" s="47"/>
      <c r="L6" s="47"/>
      <c r="M6" s="47"/>
      <c r="N6" s="52"/>
      <c r="O6" s="52"/>
    </row>
    <row r="7" spans="2:15" s="4" customFormat="1" ht="15" hidden="1" customHeight="1">
      <c r="B7" s="9" t="s">
        <v>1</v>
      </c>
      <c r="C7" s="43">
        <v>7.0000000000000007E-2</v>
      </c>
      <c r="D7" s="5"/>
      <c r="E7" s="17"/>
      <c r="F7" s="5"/>
      <c r="G7" s="5"/>
      <c r="H7" s="47"/>
      <c r="I7" s="47"/>
      <c r="J7" s="47"/>
      <c r="K7" s="47"/>
      <c r="L7" s="47"/>
      <c r="M7" s="47"/>
      <c r="N7" s="58"/>
      <c r="O7" s="58"/>
    </row>
    <row r="8" spans="2:15" ht="15" customHeight="1">
      <c r="B8" s="5"/>
      <c r="C8" s="5"/>
      <c r="D8" s="5"/>
      <c r="E8" s="5"/>
      <c r="F8" s="5"/>
      <c r="G8" s="5"/>
      <c r="H8" s="47"/>
      <c r="I8" s="47"/>
      <c r="J8" s="47"/>
      <c r="K8" s="47"/>
      <c r="L8" s="47"/>
      <c r="M8" s="47"/>
      <c r="N8" s="52"/>
      <c r="O8" s="52"/>
    </row>
    <row r="9" spans="2:15" ht="15" customHeight="1">
      <c r="B9" s="5" t="s">
        <v>7</v>
      </c>
      <c r="C9" s="62">
        <v>100</v>
      </c>
      <c r="D9" s="5" t="s">
        <v>29</v>
      </c>
      <c r="E9" s="5"/>
      <c r="F9" s="5"/>
      <c r="G9" s="5"/>
      <c r="H9" s="47"/>
      <c r="I9" s="47"/>
      <c r="J9" s="47"/>
      <c r="K9" s="47"/>
      <c r="L9" s="47"/>
      <c r="M9" s="47"/>
      <c r="N9" s="52"/>
      <c r="O9" s="52"/>
    </row>
    <row r="10" spans="2:15" ht="15" customHeight="1">
      <c r="B10" s="45" t="s">
        <v>6</v>
      </c>
      <c r="C10" s="59">
        <f>C9-C9/1.07</f>
        <v>6.5420560747663643</v>
      </c>
      <c r="D10" s="45"/>
      <c r="E10" s="45"/>
      <c r="F10" s="45"/>
      <c r="G10" s="45"/>
      <c r="H10" s="47"/>
      <c r="I10" s="47"/>
      <c r="J10" s="47"/>
      <c r="K10" s="47"/>
      <c r="L10" s="47"/>
      <c r="M10" s="47"/>
      <c r="N10" s="52"/>
      <c r="O10" s="52"/>
    </row>
    <row r="11" spans="2:15" ht="15" customHeight="1">
      <c r="B11" s="10" t="s">
        <v>15</v>
      </c>
      <c r="C11" s="44">
        <f>ROUND(C9/(1+C7),2)</f>
        <v>93.46</v>
      </c>
      <c r="D11" s="10" t="s">
        <v>30</v>
      </c>
      <c r="E11" s="10"/>
      <c r="F11" s="10"/>
      <c r="G11" s="11"/>
      <c r="H11" s="51"/>
      <c r="I11" s="49"/>
      <c r="J11" s="49"/>
      <c r="K11" s="49"/>
      <c r="L11" s="49"/>
      <c r="M11" s="50"/>
      <c r="N11" s="52"/>
      <c r="O11" s="52"/>
    </row>
    <row r="12" spans="2:15" ht="15" customHeight="1">
      <c r="B12" s="45" t="s">
        <v>23</v>
      </c>
      <c r="C12" s="59">
        <f>ROUND(C11*C6,2)</f>
        <v>4.67</v>
      </c>
      <c r="D12" s="45" t="s">
        <v>31</v>
      </c>
      <c r="E12" s="45"/>
      <c r="F12" s="45"/>
      <c r="G12" s="70"/>
      <c r="H12" s="51"/>
      <c r="I12" s="49"/>
      <c r="J12" s="49"/>
      <c r="K12" s="49"/>
      <c r="L12" s="49"/>
      <c r="M12" s="50"/>
      <c r="N12" s="52"/>
      <c r="O12" s="52"/>
    </row>
    <row r="13" spans="2:15" ht="15" customHeight="1">
      <c r="B13" s="10" t="s">
        <v>33</v>
      </c>
      <c r="C13" s="44">
        <f>SUM(C11:C12)</f>
        <v>98.13</v>
      </c>
      <c r="D13" s="10"/>
      <c r="E13" s="10"/>
      <c r="F13" s="10"/>
      <c r="G13" s="11"/>
      <c r="H13" s="49"/>
      <c r="I13" s="49"/>
      <c r="J13" s="49"/>
      <c r="K13" s="49"/>
      <c r="L13" s="49"/>
      <c r="M13" s="49"/>
      <c r="N13" s="52"/>
      <c r="O13" s="52"/>
    </row>
    <row r="14" spans="2:15" ht="15" customHeight="1">
      <c r="B14" s="13" t="s">
        <v>32</v>
      </c>
      <c r="C14" s="44">
        <f>ROUND((C11+C12)*C7,2)</f>
        <v>6.87</v>
      </c>
      <c r="D14" s="10"/>
      <c r="E14" s="10"/>
      <c r="F14" s="10"/>
      <c r="G14" s="61"/>
      <c r="H14" s="49"/>
      <c r="I14" s="49"/>
      <c r="J14" s="49"/>
      <c r="K14" s="49"/>
      <c r="L14" s="49"/>
      <c r="M14" s="49"/>
      <c r="N14" s="52"/>
      <c r="O14" s="52"/>
    </row>
    <row r="15" spans="2:15" ht="15" customHeight="1" thickBot="1">
      <c r="B15" s="74" t="s">
        <v>14</v>
      </c>
      <c r="C15" s="71">
        <f>SUM(C11,C12,C14)</f>
        <v>105</v>
      </c>
      <c r="D15" s="75" t="s">
        <v>27</v>
      </c>
      <c r="E15" s="72"/>
      <c r="F15" s="73"/>
      <c r="G15" s="72"/>
      <c r="H15" s="53"/>
      <c r="I15" s="49"/>
      <c r="J15" s="49"/>
      <c r="K15" s="49"/>
      <c r="L15" s="49"/>
      <c r="M15" s="49"/>
      <c r="N15" s="52"/>
      <c r="O15" s="52"/>
    </row>
    <row r="16" spans="2:15" ht="15" customHeight="1" thickTop="1">
      <c r="B16" s="82"/>
      <c r="C16" s="44"/>
      <c r="D16" s="83"/>
      <c r="E16" s="83"/>
      <c r="F16" s="84"/>
      <c r="G16" s="14"/>
      <c r="H16" s="56"/>
      <c r="I16" s="54"/>
      <c r="J16" s="54"/>
      <c r="K16" s="54"/>
      <c r="L16" s="55"/>
      <c r="M16" s="56"/>
      <c r="N16" s="52"/>
      <c r="O16" s="52"/>
    </row>
    <row r="17" spans="2:15" ht="15" customHeight="1">
      <c r="B17" s="114" t="s">
        <v>4</v>
      </c>
      <c r="C17" s="115"/>
      <c r="D17" s="115"/>
      <c r="E17" s="115"/>
      <c r="F17" s="115"/>
      <c r="G17" s="115"/>
      <c r="H17" s="47"/>
      <c r="I17" s="47"/>
      <c r="J17" s="47"/>
      <c r="K17" s="47"/>
      <c r="L17" s="47"/>
      <c r="M17" s="47"/>
      <c r="N17" s="47"/>
      <c r="O17" s="47"/>
    </row>
    <row r="18" spans="2:15" ht="42.75" customHeight="1">
      <c r="B18" s="115"/>
      <c r="C18" s="115"/>
      <c r="D18" s="115"/>
      <c r="E18" s="115"/>
      <c r="F18" s="115"/>
      <c r="G18" s="115"/>
      <c r="H18" s="57"/>
      <c r="I18" s="57"/>
      <c r="J18" s="57"/>
      <c r="K18" s="57"/>
      <c r="L18" s="57"/>
      <c r="M18" s="57"/>
      <c r="N18" s="57"/>
      <c r="O18" s="52"/>
    </row>
    <row r="19" spans="2:15" ht="15" customHeight="1">
      <c r="B19" s="14" t="s">
        <v>12</v>
      </c>
      <c r="C19" s="14" t="s">
        <v>20</v>
      </c>
      <c r="D19" s="6"/>
      <c r="E19" s="6"/>
      <c r="F19" s="7"/>
      <c r="G19" s="6"/>
      <c r="H19" s="47"/>
      <c r="I19" s="47"/>
      <c r="J19" s="47"/>
      <c r="K19" s="47"/>
      <c r="L19" s="47"/>
      <c r="M19" s="47"/>
      <c r="N19" s="47"/>
      <c r="O19" s="52"/>
    </row>
    <row r="20" spans="2:15" ht="15" hidden="1" customHeight="1">
      <c r="B20" s="5"/>
      <c r="C20" s="5"/>
      <c r="D20" s="5"/>
      <c r="E20" s="5"/>
      <c r="F20" s="5"/>
      <c r="G20" s="5"/>
      <c r="H20" s="47"/>
      <c r="I20" s="47"/>
      <c r="J20" s="47"/>
      <c r="K20" s="47"/>
      <c r="L20" s="47"/>
      <c r="M20" s="47"/>
      <c r="N20" s="47"/>
      <c r="O20" s="52"/>
    </row>
    <row r="21" spans="2:15" ht="15" hidden="1" customHeight="1">
      <c r="B21" s="5" t="s">
        <v>2</v>
      </c>
      <c r="C21" s="5"/>
      <c r="D21" s="8">
        <v>0.05</v>
      </c>
      <c r="E21" s="5"/>
      <c r="F21" s="5"/>
      <c r="G21" s="5"/>
      <c r="H21" s="47"/>
      <c r="I21" s="47"/>
      <c r="J21" s="47"/>
      <c r="K21" s="47"/>
      <c r="L21" s="47"/>
      <c r="M21" s="47"/>
      <c r="N21" s="47"/>
      <c r="O21" s="52"/>
    </row>
    <row r="22" spans="2:15" ht="15" customHeight="1">
      <c r="B22" s="5"/>
      <c r="C22" s="5"/>
      <c r="D22" s="5"/>
      <c r="E22" s="5"/>
      <c r="F22" s="5"/>
      <c r="G22" s="5"/>
      <c r="H22" s="47"/>
      <c r="I22" s="47"/>
      <c r="J22" s="47"/>
      <c r="K22" s="47"/>
      <c r="L22" s="47"/>
      <c r="M22" s="47"/>
      <c r="N22" s="47"/>
      <c r="O22" s="52"/>
    </row>
    <row r="23" spans="2:15" s="4" customFormat="1" ht="15" customHeight="1">
      <c r="B23" s="5" t="s">
        <v>3</v>
      </c>
      <c r="C23" s="89">
        <v>100</v>
      </c>
      <c r="D23" s="5" t="s">
        <v>30</v>
      </c>
      <c r="E23" s="5"/>
      <c r="F23" s="5"/>
      <c r="G23" s="5"/>
      <c r="H23" s="47"/>
      <c r="I23" s="47"/>
      <c r="J23" s="47"/>
      <c r="K23" s="47"/>
      <c r="L23" s="47"/>
      <c r="M23" s="47"/>
      <c r="N23" s="58"/>
    </row>
    <row r="24" spans="2:15" ht="15" customHeight="1">
      <c r="B24" s="10" t="s">
        <v>23</v>
      </c>
      <c r="C24" s="44">
        <f>ROUND(C23*D21,2)</f>
        <v>5</v>
      </c>
      <c r="D24" s="10" t="s">
        <v>31</v>
      </c>
      <c r="E24" s="10"/>
      <c r="F24" s="10"/>
      <c r="G24" s="66"/>
      <c r="H24" s="47"/>
      <c r="I24" s="47"/>
      <c r="J24" s="47"/>
      <c r="K24" s="47"/>
      <c r="L24" s="47"/>
      <c r="M24" s="47"/>
      <c r="N24" s="52"/>
    </row>
    <row r="25" spans="2:15" ht="15" customHeight="1">
      <c r="B25" s="5" t="s">
        <v>24</v>
      </c>
      <c r="C25" s="93" t="s">
        <v>18</v>
      </c>
      <c r="D25" s="94"/>
      <c r="E25" s="94"/>
      <c r="F25" s="94"/>
      <c r="G25" s="94"/>
      <c r="H25" s="1"/>
      <c r="I25" s="1"/>
      <c r="J25" s="1"/>
      <c r="K25" s="1"/>
      <c r="L25" s="1"/>
      <c r="M25" s="1"/>
      <c r="N25" s="1"/>
    </row>
    <row r="26" spans="2:15" ht="15" customHeight="1" thickBot="1">
      <c r="B26" s="90" t="s">
        <v>14</v>
      </c>
      <c r="C26" s="68">
        <f>SUM(C23:C24)</f>
        <v>105</v>
      </c>
      <c r="D26" s="29" t="s">
        <v>34</v>
      </c>
      <c r="E26" s="67"/>
      <c r="F26" s="67"/>
      <c r="G26" s="67"/>
      <c r="H26" s="1"/>
      <c r="I26" s="1"/>
      <c r="J26" s="1"/>
      <c r="K26" s="1"/>
      <c r="L26" s="1"/>
      <c r="M26" s="1"/>
      <c r="N26" s="1"/>
    </row>
    <row r="27" spans="2:15" ht="15" customHeight="1" thickTop="1">
      <c r="B27" s="85"/>
      <c r="C27" s="86"/>
      <c r="D27" s="81"/>
      <c r="E27" s="25"/>
      <c r="F27" s="86"/>
      <c r="G27" s="86"/>
      <c r="H27" s="1"/>
      <c r="I27" s="1"/>
      <c r="J27" s="1"/>
      <c r="K27" s="1"/>
      <c r="L27" s="1"/>
      <c r="M27" s="1"/>
      <c r="N27" s="1"/>
      <c r="O27" s="1"/>
    </row>
    <row r="28" spans="2:15" ht="68.25" customHeight="1">
      <c r="B28" s="116" t="s">
        <v>5</v>
      </c>
      <c r="C28" s="117"/>
      <c r="D28" s="117"/>
      <c r="E28" s="117"/>
      <c r="F28" s="117"/>
      <c r="G28" s="117"/>
      <c r="H28" s="1"/>
      <c r="I28" s="1"/>
      <c r="J28" s="1"/>
      <c r="K28" s="1"/>
      <c r="L28" s="1"/>
      <c r="M28" s="1"/>
      <c r="N28" s="1"/>
      <c r="O28" s="1"/>
    </row>
    <row r="29" spans="2:15" ht="1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2:15" s="1" customFormat="1"/>
    <row r="31" spans="2:15" s="1" customFormat="1" ht="15">
      <c r="B31" s="120" t="s">
        <v>40</v>
      </c>
    </row>
    <row r="32" spans="2:15" s="1" customFormat="1" ht="14.25">
      <c r="B32" s="119" t="s">
        <v>41</v>
      </c>
    </row>
    <row r="33" spans="2:15" s="1" customFormat="1" ht="14.25">
      <c r="B33" s="119" t="s">
        <v>42</v>
      </c>
      <c r="H33"/>
    </row>
    <row r="34" spans="2:15" s="1" customFormat="1" ht="14.25">
      <c r="B34" s="119" t="s">
        <v>43</v>
      </c>
      <c r="H34"/>
      <c r="I34"/>
      <c r="J34"/>
      <c r="K34"/>
      <c r="L34"/>
      <c r="M34"/>
      <c r="N34"/>
      <c r="O34"/>
    </row>
    <row r="35" spans="2:15" s="1" customFormat="1"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2:15" s="1" customFormat="1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2:15" s="1" customFormat="1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15" s="1" customFormat="1"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</sheetData>
  <sheetProtection sheet="1"/>
  <mergeCells count="2">
    <mergeCell ref="B17:G18"/>
    <mergeCell ref="B28:G28"/>
  </mergeCells>
  <dataValidations count="1">
    <dataValidation type="list" allowBlank="1" showInputMessage="1" showErrorMessage="1" sqref="C7">
      <formula1>$E$6:$E$7</formula1>
    </dataValidation>
  </dataValidations>
  <pageMargins left="0.74791666666666667" right="0.74791666666666667" top="0.98402777777777772" bottom="0.98402777777777772" header="0.51180555555555551" footer="0.51180555555555551"/>
  <pageSetup paperSize="9" scale="66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Ausgangsgröße Endpreis</vt:lpstr>
      <vt:lpstr>Ausgangsgröße Entg.ohne Steuern</vt:lpstr>
      <vt:lpstr>Ausgangsgröße Entgelt ohne ÜnSt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Tiede</dc:creator>
  <cp:lastModifiedBy>Witte, Annabell</cp:lastModifiedBy>
  <cp:lastPrinted>2023-07-25T16:17:07Z</cp:lastPrinted>
  <dcterms:created xsi:type="dcterms:W3CDTF">2020-08-27T10:32:50Z</dcterms:created>
  <dcterms:modified xsi:type="dcterms:W3CDTF">2023-10-05T13:02:53Z</dcterms:modified>
</cp:coreProperties>
</file>